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会費管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3" fontId="2" fillId="0" borderId="0" pivotButton="0" quotePrefix="0" xfId="0"/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CE4E4"/>
        </patternFill>
      </fill>
    </dxf>
    <dxf>
      <fill>
        <patternFill patternType="solid">
          <fgColor rgb="00FFF6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完成_会費管理表.xlsx（作例編 11-06）</t>
        </is>
      </c>
    </row>
    <row r="3">
      <c r="A3" s="2" t="inlineStr">
        <is>
          <t>記事の工程6まで終わった状態の完成見本です。</t>
        </is>
      </c>
    </row>
    <row r="4">
      <c r="A4" s="2" t="inlineStr"/>
    </row>
    <row r="5">
      <c r="A5" s="2" t="inlineStr">
        <is>
          <t>・会員30世帯、4月から3月までの入金記録が入っています</t>
        </is>
      </c>
    </row>
    <row r="6">
      <c r="A6" s="2" t="inlineStr">
        <is>
          <t>・年会費は区分によって違います（一般6,000円／高齢者3,000円／賛助10,000円）</t>
        </is>
      </c>
    </row>
    <row r="7">
      <c r="A7" s="2" t="inlineStr">
        <is>
          <t>・高齢者の方の一部に「免除」が入っています</t>
        </is>
      </c>
    </row>
    <row r="8">
      <c r="A8" s="2" t="inlineStr">
        <is>
          <t>・下部に、月別の入金件数と全体の集計があります</t>
        </is>
      </c>
    </row>
    <row r="9">
      <c r="A9" s="2" t="inlineStr"/>
    </row>
    <row r="10">
      <c r="A10" s="2" t="inlineStr">
        <is>
          <t>ここで集まった会費は、作例編11-08の収支報告書の「会費収入」につながります。</t>
        </is>
      </c>
    </row>
    <row r="11">
      <c r="A11" s="2" t="inlineStr">
        <is>
          <t>※氏名・金額はすべて架空のものです。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0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0" customWidth="1" min="3" max="3"/>
    <col width="9" customWidth="1" min="4" max="4"/>
    <col width="10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11" customWidth="1" min="18" max="18"/>
    <col width="11" customWidth="1" min="19" max="19"/>
  </cols>
  <sheetData>
    <row r="1">
      <c r="A1" s="3" t="inlineStr">
        <is>
          <t>番号</t>
        </is>
      </c>
      <c r="B1" s="3" t="inlineStr">
        <is>
          <t>姓</t>
        </is>
      </c>
      <c r="C1" s="3" t="inlineStr">
        <is>
          <t>名</t>
        </is>
      </c>
      <c r="D1" s="3" t="inlineStr">
        <is>
          <t>班</t>
        </is>
      </c>
      <c r="E1" s="3" t="inlineStr">
        <is>
          <t>年会費</t>
        </is>
      </c>
      <c r="F1" s="3" t="inlineStr">
        <is>
          <t>4月</t>
        </is>
      </c>
      <c r="G1" s="3" t="inlineStr">
        <is>
          <t>5月</t>
        </is>
      </c>
      <c r="H1" s="3" t="inlineStr">
        <is>
          <t>6月</t>
        </is>
      </c>
      <c r="I1" s="3" t="inlineStr">
        <is>
          <t>7月</t>
        </is>
      </c>
      <c r="J1" s="3" t="inlineStr">
        <is>
          <t>8月</t>
        </is>
      </c>
      <c r="K1" s="3" t="inlineStr">
        <is>
          <t>9月</t>
        </is>
      </c>
      <c r="L1" s="3" t="inlineStr">
        <is>
          <t>10月</t>
        </is>
      </c>
      <c r="M1" s="3" t="inlineStr">
        <is>
          <t>11月</t>
        </is>
      </c>
      <c r="N1" s="3" t="inlineStr">
        <is>
          <t>12月</t>
        </is>
      </c>
      <c r="O1" s="3" t="inlineStr">
        <is>
          <t>1月</t>
        </is>
      </c>
      <c r="P1" s="3" t="inlineStr">
        <is>
          <t>2月</t>
        </is>
      </c>
      <c r="Q1" s="3" t="inlineStr">
        <is>
          <t>3月</t>
        </is>
      </c>
      <c r="R1" s="3" t="inlineStr">
        <is>
          <t>入金回数</t>
        </is>
      </c>
      <c r="S1" s="3" t="inlineStr">
        <is>
          <t>未納月数</t>
        </is>
      </c>
    </row>
    <row r="2">
      <c r="A2" s="2" t="n">
        <v>1001</v>
      </c>
      <c r="B2" s="2" t="inlineStr">
        <is>
          <t>山田</t>
        </is>
      </c>
      <c r="C2" s="2" t="inlineStr">
        <is>
          <t>太郎</t>
        </is>
      </c>
      <c r="D2" s="2" t="inlineStr">
        <is>
          <t>第一班</t>
        </is>
      </c>
      <c r="E2" s="4" t="n">
        <v>6000</v>
      </c>
      <c r="F2" s="5" t="inlineStr">
        <is>
          <t>済</t>
        </is>
      </c>
      <c r="G2" s="5" t="inlineStr">
        <is>
          <t>済</t>
        </is>
      </c>
      <c r="H2" s="5" t="inlineStr">
        <is>
          <t>済</t>
        </is>
      </c>
      <c r="I2" s="5" t="inlineStr">
        <is>
          <t>済</t>
        </is>
      </c>
      <c r="J2" s="5" t="inlineStr">
        <is>
          <t>済</t>
        </is>
      </c>
      <c r="K2" s="5" t="inlineStr">
        <is>
          <t>済</t>
        </is>
      </c>
      <c r="L2" s="5" t="inlineStr">
        <is>
          <t>済</t>
        </is>
      </c>
      <c r="M2" s="5" t="inlineStr">
        <is>
          <t>済</t>
        </is>
      </c>
      <c r="N2" s="5" t="inlineStr">
        <is>
          <t>済</t>
        </is>
      </c>
      <c r="O2" s="5" t="inlineStr">
        <is>
          <t>済</t>
        </is>
      </c>
      <c r="P2" s="5" t="inlineStr">
        <is>
          <t>済</t>
        </is>
      </c>
      <c r="Q2" s="5" t="inlineStr">
        <is>
          <t>済</t>
        </is>
      </c>
      <c r="R2" s="2">
        <f>COUNTIF(F2:Q2,"済")</f>
        <v/>
      </c>
      <c r="S2" s="2">
        <f>COUNTIF(F2:Q2,"未")</f>
        <v/>
      </c>
    </row>
    <row r="3">
      <c r="A3" s="2" t="n">
        <v>1002</v>
      </c>
      <c r="B3" s="2" t="inlineStr">
        <is>
          <t>佐藤</t>
        </is>
      </c>
      <c r="C3" s="2" t="inlineStr">
        <is>
          <t>花子</t>
        </is>
      </c>
      <c r="D3" s="2" t="inlineStr">
        <is>
          <t>第一班</t>
        </is>
      </c>
      <c r="E3" s="4" t="n">
        <v>6000</v>
      </c>
      <c r="F3" s="5" t="inlineStr">
        <is>
          <t>済</t>
        </is>
      </c>
      <c r="G3" s="5" t="inlineStr">
        <is>
          <t>済</t>
        </is>
      </c>
      <c r="H3" s="5" t="inlineStr">
        <is>
          <t>済</t>
        </is>
      </c>
      <c r="I3" s="5" t="inlineStr">
        <is>
          <t>済</t>
        </is>
      </c>
      <c r="J3" s="5" t="inlineStr">
        <is>
          <t>済</t>
        </is>
      </c>
      <c r="K3" s="5" t="inlineStr">
        <is>
          <t>済</t>
        </is>
      </c>
      <c r="L3" s="5" t="inlineStr">
        <is>
          <t>未</t>
        </is>
      </c>
      <c r="M3" s="5" t="inlineStr">
        <is>
          <t>済</t>
        </is>
      </c>
      <c r="N3" s="5" t="inlineStr">
        <is>
          <t>未</t>
        </is>
      </c>
      <c r="O3" s="5" t="inlineStr">
        <is>
          <t>済</t>
        </is>
      </c>
      <c r="P3" s="5" t="inlineStr">
        <is>
          <t>済</t>
        </is>
      </c>
      <c r="Q3" s="5" t="inlineStr">
        <is>
          <t>済</t>
        </is>
      </c>
      <c r="R3" s="2">
        <f>COUNTIF(F3:Q3,"済")</f>
        <v/>
      </c>
      <c r="S3" s="2">
        <f>COUNTIF(F3:Q3,"未")</f>
        <v/>
      </c>
    </row>
    <row r="4">
      <c r="A4" s="2" t="n">
        <v>1003</v>
      </c>
      <c r="B4" s="2" t="inlineStr">
        <is>
          <t>鈴木</t>
        </is>
      </c>
      <c r="C4" s="2" t="inlineStr">
        <is>
          <t>一郎</t>
        </is>
      </c>
      <c r="D4" s="2" t="inlineStr">
        <is>
          <t>第一班</t>
        </is>
      </c>
      <c r="E4" s="4" t="n">
        <v>6000</v>
      </c>
      <c r="F4" s="5" t="inlineStr">
        <is>
          <t>済</t>
        </is>
      </c>
      <c r="G4" s="5" t="inlineStr">
        <is>
          <t>済</t>
        </is>
      </c>
      <c r="H4" s="5" t="inlineStr">
        <is>
          <t>済</t>
        </is>
      </c>
      <c r="I4" s="5" t="inlineStr">
        <is>
          <t>未</t>
        </is>
      </c>
      <c r="J4" s="5" t="inlineStr">
        <is>
          <t>済</t>
        </is>
      </c>
      <c r="K4" s="5" t="inlineStr">
        <is>
          <t>済</t>
        </is>
      </c>
      <c r="L4" s="5" t="inlineStr">
        <is>
          <t>済</t>
        </is>
      </c>
      <c r="M4" s="5" t="inlineStr">
        <is>
          <t>済</t>
        </is>
      </c>
      <c r="N4" s="5" t="inlineStr">
        <is>
          <t>済</t>
        </is>
      </c>
      <c r="O4" s="5" t="inlineStr">
        <is>
          <t>未</t>
        </is>
      </c>
      <c r="P4" s="5" t="inlineStr">
        <is>
          <t>済</t>
        </is>
      </c>
      <c r="Q4" s="5" t="inlineStr">
        <is>
          <t>済</t>
        </is>
      </c>
      <c r="R4" s="2">
        <f>COUNTIF(F4:Q4,"済")</f>
        <v/>
      </c>
      <c r="S4" s="2">
        <f>COUNTIF(F4:Q4,"未")</f>
        <v/>
      </c>
    </row>
    <row r="5">
      <c r="A5" s="2" t="n">
        <v>1004</v>
      </c>
      <c r="B5" s="2" t="inlineStr">
        <is>
          <t>高橋</t>
        </is>
      </c>
      <c r="C5" s="2" t="inlineStr">
        <is>
          <t>美咲</t>
        </is>
      </c>
      <c r="D5" s="2" t="inlineStr">
        <is>
          <t>第一班</t>
        </is>
      </c>
      <c r="E5" s="4" t="n">
        <v>3000</v>
      </c>
      <c r="F5" s="5" t="inlineStr">
        <is>
          <t>済</t>
        </is>
      </c>
      <c r="G5" s="5" t="inlineStr">
        <is>
          <t>済</t>
        </is>
      </c>
      <c r="H5" s="5" t="inlineStr">
        <is>
          <t>未</t>
        </is>
      </c>
      <c r="I5" s="5" t="inlineStr">
        <is>
          <t>済</t>
        </is>
      </c>
      <c r="J5" s="5" t="inlineStr">
        <is>
          <t>済</t>
        </is>
      </c>
      <c r="K5" s="5" t="inlineStr">
        <is>
          <t>済</t>
        </is>
      </c>
      <c r="L5" s="5" t="inlineStr">
        <is>
          <t>済</t>
        </is>
      </c>
      <c r="M5" s="5" t="inlineStr">
        <is>
          <t>免除</t>
        </is>
      </c>
      <c r="N5" s="5" t="inlineStr">
        <is>
          <t>免除</t>
        </is>
      </c>
      <c r="O5" s="5" t="inlineStr">
        <is>
          <t>済</t>
        </is>
      </c>
      <c r="P5" s="5" t="inlineStr">
        <is>
          <t>未</t>
        </is>
      </c>
      <c r="Q5" s="5" t="inlineStr">
        <is>
          <t>未</t>
        </is>
      </c>
      <c r="R5" s="2">
        <f>COUNTIF(F5:Q5,"済")</f>
        <v/>
      </c>
      <c r="S5" s="2">
        <f>COUNTIF(F5:Q5,"未")</f>
        <v/>
      </c>
    </row>
    <row r="6">
      <c r="A6" s="2" t="n">
        <v>1005</v>
      </c>
      <c r="B6" s="2" t="inlineStr">
        <is>
          <t>田中</t>
        </is>
      </c>
      <c r="C6" s="2" t="inlineStr">
        <is>
          <t>健太</t>
        </is>
      </c>
      <c r="D6" s="2" t="inlineStr">
        <is>
          <t>第一班</t>
        </is>
      </c>
      <c r="E6" s="4" t="n">
        <v>6000</v>
      </c>
      <c r="F6" s="5" t="inlineStr">
        <is>
          <t>未</t>
        </is>
      </c>
      <c r="G6" s="5" t="inlineStr">
        <is>
          <t>済</t>
        </is>
      </c>
      <c r="H6" s="5" t="inlineStr">
        <is>
          <t>済</t>
        </is>
      </c>
      <c r="I6" s="5" t="inlineStr">
        <is>
          <t>済</t>
        </is>
      </c>
      <c r="J6" s="5" t="inlineStr">
        <is>
          <t>済</t>
        </is>
      </c>
      <c r="K6" s="5" t="inlineStr">
        <is>
          <t>済</t>
        </is>
      </c>
      <c r="L6" s="5" t="inlineStr">
        <is>
          <t>済</t>
        </is>
      </c>
      <c r="M6" s="5" t="inlineStr">
        <is>
          <t>済</t>
        </is>
      </c>
      <c r="N6" s="5" t="inlineStr">
        <is>
          <t>済</t>
        </is>
      </c>
      <c r="O6" s="5" t="inlineStr">
        <is>
          <t>済</t>
        </is>
      </c>
      <c r="P6" s="5" t="inlineStr">
        <is>
          <t>済</t>
        </is>
      </c>
      <c r="Q6" s="5" t="inlineStr">
        <is>
          <t>済</t>
        </is>
      </c>
      <c r="R6" s="2">
        <f>COUNTIF(F6:Q6,"済")</f>
        <v/>
      </c>
      <c r="S6" s="2">
        <f>COUNTIF(F6:Q6,"未")</f>
        <v/>
      </c>
    </row>
    <row r="7">
      <c r="A7" s="2" t="n">
        <v>1006</v>
      </c>
      <c r="B7" s="2" t="inlineStr">
        <is>
          <t>伊藤</t>
        </is>
      </c>
      <c r="C7" s="2" t="inlineStr">
        <is>
          <t>幸子</t>
        </is>
      </c>
      <c r="D7" s="2" t="inlineStr">
        <is>
          <t>第二班</t>
        </is>
      </c>
      <c r="E7" s="4" t="n">
        <v>3000</v>
      </c>
      <c r="F7" s="5" t="inlineStr">
        <is>
          <t>済</t>
        </is>
      </c>
      <c r="G7" s="5" t="inlineStr">
        <is>
          <t>済</t>
        </is>
      </c>
      <c r="H7" s="5" t="inlineStr">
        <is>
          <t>済</t>
        </is>
      </c>
      <c r="I7" s="5" t="inlineStr">
        <is>
          <t>済</t>
        </is>
      </c>
      <c r="J7" s="5" t="inlineStr">
        <is>
          <t>未</t>
        </is>
      </c>
      <c r="K7" s="5" t="inlineStr">
        <is>
          <t>済</t>
        </is>
      </c>
      <c r="L7" s="5" t="inlineStr">
        <is>
          <t>済</t>
        </is>
      </c>
      <c r="M7" s="5" t="inlineStr">
        <is>
          <t>免除</t>
        </is>
      </c>
      <c r="N7" s="5" t="inlineStr">
        <is>
          <t>免除</t>
        </is>
      </c>
      <c r="O7" s="5" t="inlineStr">
        <is>
          <t>済</t>
        </is>
      </c>
      <c r="P7" s="5" t="inlineStr">
        <is>
          <t>未</t>
        </is>
      </c>
      <c r="Q7" s="5" t="inlineStr">
        <is>
          <t>済</t>
        </is>
      </c>
      <c r="R7" s="2">
        <f>COUNTIF(F7:Q7,"済")</f>
        <v/>
      </c>
      <c r="S7" s="2">
        <f>COUNTIF(F7:Q7,"未")</f>
        <v/>
      </c>
    </row>
    <row r="8">
      <c r="A8" s="2" t="n">
        <v>1007</v>
      </c>
      <c r="B8" s="2" t="inlineStr">
        <is>
          <t>渡辺</t>
        </is>
      </c>
      <c r="C8" s="2" t="inlineStr">
        <is>
          <t>修</t>
        </is>
      </c>
      <c r="D8" s="2" t="inlineStr">
        <is>
          <t>第二班</t>
        </is>
      </c>
      <c r="E8" s="4" t="n">
        <v>6000</v>
      </c>
      <c r="F8" s="5" t="inlineStr">
        <is>
          <t>済</t>
        </is>
      </c>
      <c r="G8" s="5" t="inlineStr">
        <is>
          <t>済</t>
        </is>
      </c>
      <c r="H8" s="5" t="inlineStr">
        <is>
          <t>済</t>
        </is>
      </c>
      <c r="I8" s="5" t="inlineStr">
        <is>
          <t>済</t>
        </is>
      </c>
      <c r="J8" s="5" t="inlineStr">
        <is>
          <t>済</t>
        </is>
      </c>
      <c r="K8" s="5" t="inlineStr">
        <is>
          <t>済</t>
        </is>
      </c>
      <c r="L8" s="5" t="inlineStr">
        <is>
          <t>済</t>
        </is>
      </c>
      <c r="M8" s="5" t="inlineStr">
        <is>
          <t>済</t>
        </is>
      </c>
      <c r="N8" s="5" t="inlineStr">
        <is>
          <t>済</t>
        </is>
      </c>
      <c r="O8" s="5" t="inlineStr">
        <is>
          <t>未</t>
        </is>
      </c>
      <c r="P8" s="5" t="inlineStr">
        <is>
          <t>済</t>
        </is>
      </c>
      <c r="Q8" s="5" t="inlineStr">
        <is>
          <t>済</t>
        </is>
      </c>
      <c r="R8" s="2">
        <f>COUNTIF(F8:Q8,"済")</f>
        <v/>
      </c>
      <c r="S8" s="2">
        <f>COUNTIF(F8:Q8,"未")</f>
        <v/>
      </c>
    </row>
    <row r="9">
      <c r="A9" s="2" t="n">
        <v>1008</v>
      </c>
      <c r="B9" s="2" t="inlineStr">
        <is>
          <t>中村</t>
        </is>
      </c>
      <c r="C9" s="2" t="inlineStr">
        <is>
          <t>良子</t>
        </is>
      </c>
      <c r="D9" s="2" t="inlineStr">
        <is>
          <t>第二班</t>
        </is>
      </c>
      <c r="E9" s="4" t="n">
        <v>6000</v>
      </c>
      <c r="F9" s="5" t="inlineStr">
        <is>
          <t>済</t>
        </is>
      </c>
      <c r="G9" s="5" t="inlineStr">
        <is>
          <t>未</t>
        </is>
      </c>
      <c r="H9" s="5" t="inlineStr">
        <is>
          <t>未</t>
        </is>
      </c>
      <c r="I9" s="5" t="inlineStr">
        <is>
          <t>済</t>
        </is>
      </c>
      <c r="J9" s="5" t="inlineStr">
        <is>
          <t>済</t>
        </is>
      </c>
      <c r="K9" s="5" t="inlineStr">
        <is>
          <t>済</t>
        </is>
      </c>
      <c r="L9" s="5" t="inlineStr">
        <is>
          <t>済</t>
        </is>
      </c>
      <c r="M9" s="5" t="inlineStr">
        <is>
          <t>済</t>
        </is>
      </c>
      <c r="N9" s="5" t="inlineStr">
        <is>
          <t>済</t>
        </is>
      </c>
      <c r="O9" s="5" t="inlineStr">
        <is>
          <t>済</t>
        </is>
      </c>
      <c r="P9" s="5" t="inlineStr">
        <is>
          <t>済</t>
        </is>
      </c>
      <c r="Q9" s="5" t="inlineStr">
        <is>
          <t>済</t>
        </is>
      </c>
      <c r="R9" s="2">
        <f>COUNTIF(F9:Q9,"済")</f>
        <v/>
      </c>
      <c r="S9" s="2">
        <f>COUNTIF(F9:Q9,"未")</f>
        <v/>
      </c>
    </row>
    <row r="10">
      <c r="A10" s="2" t="n">
        <v>1009</v>
      </c>
      <c r="B10" s="2" t="inlineStr">
        <is>
          <t>小林</t>
        </is>
      </c>
      <c r="C10" s="2" t="inlineStr">
        <is>
          <t>大輔</t>
        </is>
      </c>
      <c r="D10" s="2" t="inlineStr">
        <is>
          <t>第二班</t>
        </is>
      </c>
      <c r="E10" s="4" t="n">
        <v>6000</v>
      </c>
      <c r="F10" s="5" t="inlineStr">
        <is>
          <t>未</t>
        </is>
      </c>
      <c r="G10" s="5" t="inlineStr">
        <is>
          <t>済</t>
        </is>
      </c>
      <c r="H10" s="5" t="inlineStr">
        <is>
          <t>済</t>
        </is>
      </c>
      <c r="I10" s="5" t="inlineStr">
        <is>
          <t>済</t>
        </is>
      </c>
      <c r="J10" s="5" t="inlineStr">
        <is>
          <t>済</t>
        </is>
      </c>
      <c r="K10" s="5" t="inlineStr">
        <is>
          <t>済</t>
        </is>
      </c>
      <c r="L10" s="5" t="inlineStr">
        <is>
          <t>未</t>
        </is>
      </c>
      <c r="M10" s="5" t="inlineStr">
        <is>
          <t>済</t>
        </is>
      </c>
      <c r="N10" s="5" t="inlineStr">
        <is>
          <t>済</t>
        </is>
      </c>
      <c r="O10" s="5" t="inlineStr">
        <is>
          <t>済</t>
        </is>
      </c>
      <c r="P10" s="5" t="inlineStr">
        <is>
          <t>済</t>
        </is>
      </c>
      <c r="Q10" s="5" t="inlineStr">
        <is>
          <t>済</t>
        </is>
      </c>
      <c r="R10" s="2">
        <f>COUNTIF(F10:Q10,"済")</f>
        <v/>
      </c>
      <c r="S10" s="2">
        <f>COUNTIF(F10:Q10,"未")</f>
        <v/>
      </c>
    </row>
    <row r="11">
      <c r="A11" s="2" t="n">
        <v>1010</v>
      </c>
      <c r="B11" s="2" t="inlineStr">
        <is>
          <t>加藤</t>
        </is>
      </c>
      <c r="C11" s="2" t="inlineStr">
        <is>
          <t>恵美</t>
        </is>
      </c>
      <c r="D11" s="2" t="inlineStr">
        <is>
          <t>第二班</t>
        </is>
      </c>
      <c r="E11" s="4" t="n">
        <v>6000</v>
      </c>
      <c r="F11" s="5" t="inlineStr">
        <is>
          <t>済</t>
        </is>
      </c>
      <c r="G11" s="5" t="inlineStr">
        <is>
          <t>済</t>
        </is>
      </c>
      <c r="H11" s="5" t="inlineStr">
        <is>
          <t>済</t>
        </is>
      </c>
      <c r="I11" s="5" t="inlineStr">
        <is>
          <t>未</t>
        </is>
      </c>
      <c r="J11" s="5" t="inlineStr">
        <is>
          <t>済</t>
        </is>
      </c>
      <c r="K11" s="5" t="inlineStr">
        <is>
          <t>済</t>
        </is>
      </c>
      <c r="L11" s="5" t="inlineStr">
        <is>
          <t>済</t>
        </is>
      </c>
      <c r="M11" s="5" t="inlineStr">
        <is>
          <t>済</t>
        </is>
      </c>
      <c r="N11" s="5" t="inlineStr">
        <is>
          <t>済</t>
        </is>
      </c>
      <c r="O11" s="5" t="inlineStr">
        <is>
          <t>済</t>
        </is>
      </c>
      <c r="P11" s="5" t="inlineStr">
        <is>
          <t>済</t>
        </is>
      </c>
      <c r="Q11" s="5" t="inlineStr">
        <is>
          <t>済</t>
        </is>
      </c>
      <c r="R11" s="2">
        <f>COUNTIF(F11:Q11,"済")</f>
        <v/>
      </c>
      <c r="S11" s="2">
        <f>COUNTIF(F11:Q11,"未")</f>
        <v/>
      </c>
    </row>
    <row r="12">
      <c r="A12" s="2" t="n">
        <v>1011</v>
      </c>
      <c r="B12" s="2" t="inlineStr">
        <is>
          <t>吉田</t>
        </is>
      </c>
      <c r="C12" s="2" t="inlineStr">
        <is>
          <t>誠</t>
        </is>
      </c>
      <c r="D12" s="2" t="inlineStr">
        <is>
          <t>第三班</t>
        </is>
      </c>
      <c r="E12" s="4" t="n">
        <v>6000</v>
      </c>
      <c r="F12" s="5" t="inlineStr">
        <is>
          <t>済</t>
        </is>
      </c>
      <c r="G12" s="5" t="inlineStr">
        <is>
          <t>済</t>
        </is>
      </c>
      <c r="H12" s="5" t="inlineStr">
        <is>
          <t>済</t>
        </is>
      </c>
      <c r="I12" s="5" t="inlineStr">
        <is>
          <t>済</t>
        </is>
      </c>
      <c r="J12" s="5" t="inlineStr">
        <is>
          <t>済</t>
        </is>
      </c>
      <c r="K12" s="5" t="inlineStr">
        <is>
          <t>済</t>
        </is>
      </c>
      <c r="L12" s="5" t="inlineStr">
        <is>
          <t>済</t>
        </is>
      </c>
      <c r="M12" s="5" t="inlineStr">
        <is>
          <t>済</t>
        </is>
      </c>
      <c r="N12" s="5" t="inlineStr">
        <is>
          <t>済</t>
        </is>
      </c>
      <c r="O12" s="5" t="inlineStr">
        <is>
          <t>済</t>
        </is>
      </c>
      <c r="P12" s="5" t="inlineStr">
        <is>
          <t>済</t>
        </is>
      </c>
      <c r="Q12" s="5" t="inlineStr">
        <is>
          <t>済</t>
        </is>
      </c>
      <c r="R12" s="2">
        <f>COUNTIF(F12:Q12,"済")</f>
        <v/>
      </c>
      <c r="S12" s="2">
        <f>COUNTIF(F12:Q12,"未")</f>
        <v/>
      </c>
    </row>
    <row r="13">
      <c r="A13" s="2" t="n">
        <v>1012</v>
      </c>
      <c r="B13" s="2" t="inlineStr">
        <is>
          <t>山本</t>
        </is>
      </c>
      <c r="C13" s="2" t="inlineStr">
        <is>
          <t>千代</t>
        </is>
      </c>
      <c r="D13" s="2" t="inlineStr">
        <is>
          <t>第三班</t>
        </is>
      </c>
      <c r="E13" s="4" t="n">
        <v>3000</v>
      </c>
      <c r="F13" s="5" t="inlineStr">
        <is>
          <t>済</t>
        </is>
      </c>
      <c r="G13" s="5" t="inlineStr">
        <is>
          <t>済</t>
        </is>
      </c>
      <c r="H13" s="5" t="inlineStr">
        <is>
          <t>済</t>
        </is>
      </c>
      <c r="I13" s="5" t="inlineStr">
        <is>
          <t>済</t>
        </is>
      </c>
      <c r="J13" s="5" t="inlineStr">
        <is>
          <t>済</t>
        </is>
      </c>
      <c r="K13" s="5" t="inlineStr">
        <is>
          <t>済</t>
        </is>
      </c>
      <c r="L13" s="5" t="inlineStr">
        <is>
          <t>済</t>
        </is>
      </c>
      <c r="M13" s="5" t="inlineStr">
        <is>
          <t>免除</t>
        </is>
      </c>
      <c r="N13" s="5" t="inlineStr">
        <is>
          <t>免除</t>
        </is>
      </c>
      <c r="O13" s="5" t="inlineStr">
        <is>
          <t>済</t>
        </is>
      </c>
      <c r="P13" s="5" t="inlineStr">
        <is>
          <t>済</t>
        </is>
      </c>
      <c r="Q13" s="5" t="inlineStr">
        <is>
          <t>済</t>
        </is>
      </c>
      <c r="R13" s="2">
        <f>COUNTIF(F13:Q13,"済")</f>
        <v/>
      </c>
      <c r="S13" s="2">
        <f>COUNTIF(F13:Q13,"未")</f>
        <v/>
      </c>
    </row>
    <row r="14">
      <c r="A14" s="2" t="n">
        <v>1013</v>
      </c>
      <c r="B14" s="2" t="inlineStr">
        <is>
          <t>松本</t>
        </is>
      </c>
      <c r="C14" s="2" t="inlineStr">
        <is>
          <t>隆</t>
        </is>
      </c>
      <c r="D14" s="2" t="inlineStr">
        <is>
          <t>第三班</t>
        </is>
      </c>
      <c r="E14" s="4" t="n">
        <v>6000</v>
      </c>
      <c r="F14" s="5" t="inlineStr">
        <is>
          <t>済</t>
        </is>
      </c>
      <c r="G14" s="5" t="inlineStr">
        <is>
          <t>済</t>
        </is>
      </c>
      <c r="H14" s="5" t="inlineStr">
        <is>
          <t>済</t>
        </is>
      </c>
      <c r="I14" s="5" t="inlineStr">
        <is>
          <t>済</t>
        </is>
      </c>
      <c r="J14" s="5" t="inlineStr">
        <is>
          <t>済</t>
        </is>
      </c>
      <c r="K14" s="5" t="inlineStr">
        <is>
          <t>済</t>
        </is>
      </c>
      <c r="L14" s="5" t="inlineStr">
        <is>
          <t>済</t>
        </is>
      </c>
      <c r="M14" s="5" t="inlineStr">
        <is>
          <t>済</t>
        </is>
      </c>
      <c r="N14" s="5" t="inlineStr">
        <is>
          <t>済</t>
        </is>
      </c>
      <c r="O14" s="5" t="inlineStr">
        <is>
          <t>済</t>
        </is>
      </c>
      <c r="P14" s="5" t="inlineStr">
        <is>
          <t>済</t>
        </is>
      </c>
      <c r="Q14" s="5" t="inlineStr">
        <is>
          <t>済</t>
        </is>
      </c>
      <c r="R14" s="2">
        <f>COUNTIF(F14:Q14,"済")</f>
        <v/>
      </c>
      <c r="S14" s="2">
        <f>COUNTIF(F14:Q14,"未")</f>
        <v/>
      </c>
    </row>
    <row r="15">
      <c r="A15" s="2" t="n">
        <v>1014</v>
      </c>
      <c r="B15" s="2" t="inlineStr">
        <is>
          <t>井上</t>
        </is>
      </c>
      <c r="C15" s="2" t="inlineStr">
        <is>
          <t>京子</t>
        </is>
      </c>
      <c r="D15" s="2" t="inlineStr">
        <is>
          <t>第三班</t>
        </is>
      </c>
      <c r="E15" s="4" t="n">
        <v>6000</v>
      </c>
      <c r="F15" s="5" t="inlineStr">
        <is>
          <t>済</t>
        </is>
      </c>
      <c r="G15" s="5" t="inlineStr">
        <is>
          <t>済</t>
        </is>
      </c>
      <c r="H15" s="5" t="inlineStr">
        <is>
          <t>済</t>
        </is>
      </c>
      <c r="I15" s="5" t="inlineStr">
        <is>
          <t>済</t>
        </is>
      </c>
      <c r="J15" s="5" t="inlineStr">
        <is>
          <t>済</t>
        </is>
      </c>
      <c r="K15" s="5" t="inlineStr">
        <is>
          <t>未</t>
        </is>
      </c>
      <c r="L15" s="5" t="inlineStr">
        <is>
          <t>未</t>
        </is>
      </c>
      <c r="M15" s="5" t="inlineStr">
        <is>
          <t>済</t>
        </is>
      </c>
      <c r="N15" s="5" t="inlineStr">
        <is>
          <t>済</t>
        </is>
      </c>
      <c r="O15" s="5" t="inlineStr">
        <is>
          <t>未</t>
        </is>
      </c>
      <c r="P15" s="5" t="inlineStr">
        <is>
          <t>済</t>
        </is>
      </c>
      <c r="Q15" s="5" t="inlineStr">
        <is>
          <t>済</t>
        </is>
      </c>
      <c r="R15" s="2">
        <f>COUNTIF(F15:Q15,"済")</f>
        <v/>
      </c>
      <c r="S15" s="2">
        <f>COUNTIF(F15:Q15,"未")</f>
        <v/>
      </c>
    </row>
    <row r="16">
      <c r="A16" s="2" t="n">
        <v>1015</v>
      </c>
      <c r="B16" s="2" t="inlineStr">
        <is>
          <t>木村</t>
        </is>
      </c>
      <c r="C16" s="2" t="inlineStr">
        <is>
          <t>拓也</t>
        </is>
      </c>
      <c r="D16" s="2" t="inlineStr">
        <is>
          <t>第三班</t>
        </is>
      </c>
      <c r="E16" s="4" t="n">
        <v>6000</v>
      </c>
      <c r="F16" s="5" t="inlineStr">
        <is>
          <t>済</t>
        </is>
      </c>
      <c r="G16" s="5" t="inlineStr">
        <is>
          <t>済</t>
        </is>
      </c>
      <c r="H16" s="5" t="inlineStr">
        <is>
          <t>済</t>
        </is>
      </c>
      <c r="I16" s="5" t="inlineStr">
        <is>
          <t>済</t>
        </is>
      </c>
      <c r="J16" s="5" t="inlineStr">
        <is>
          <t>未</t>
        </is>
      </c>
      <c r="K16" s="5" t="inlineStr">
        <is>
          <t>済</t>
        </is>
      </c>
      <c r="L16" s="5" t="inlineStr">
        <is>
          <t>済</t>
        </is>
      </c>
      <c r="M16" s="5" t="inlineStr">
        <is>
          <t>未</t>
        </is>
      </c>
      <c r="N16" s="5" t="inlineStr">
        <is>
          <t>済</t>
        </is>
      </c>
      <c r="O16" s="5" t="inlineStr">
        <is>
          <t>未</t>
        </is>
      </c>
      <c r="P16" s="5" t="inlineStr">
        <is>
          <t>済</t>
        </is>
      </c>
      <c r="Q16" s="5" t="inlineStr">
        <is>
          <t>済</t>
        </is>
      </c>
      <c r="R16" s="2">
        <f>COUNTIF(F16:Q16,"済")</f>
        <v/>
      </c>
      <c r="S16" s="2">
        <f>COUNTIF(F16:Q16,"未")</f>
        <v/>
      </c>
    </row>
    <row r="17">
      <c r="A17" s="2" t="n">
        <v>1016</v>
      </c>
      <c r="B17" s="2" t="inlineStr">
        <is>
          <t>林</t>
        </is>
      </c>
      <c r="C17" s="2" t="inlineStr">
        <is>
          <t>さゆり</t>
        </is>
      </c>
      <c r="D17" s="2" t="inlineStr">
        <is>
          <t>第四班</t>
        </is>
      </c>
      <c r="E17" s="4" t="n">
        <v>6000</v>
      </c>
      <c r="F17" s="5" t="inlineStr">
        <is>
          <t>済</t>
        </is>
      </c>
      <c r="G17" s="5" t="inlineStr">
        <is>
          <t>済</t>
        </is>
      </c>
      <c r="H17" s="5" t="inlineStr">
        <is>
          <t>済</t>
        </is>
      </c>
      <c r="I17" s="5" t="inlineStr">
        <is>
          <t>済</t>
        </is>
      </c>
      <c r="J17" s="5" t="inlineStr">
        <is>
          <t>済</t>
        </is>
      </c>
      <c r="K17" s="5" t="inlineStr">
        <is>
          <t>済</t>
        </is>
      </c>
      <c r="L17" s="5" t="inlineStr">
        <is>
          <t>未</t>
        </is>
      </c>
      <c r="M17" s="5" t="inlineStr">
        <is>
          <t>済</t>
        </is>
      </c>
      <c r="N17" s="5" t="inlineStr">
        <is>
          <t>済</t>
        </is>
      </c>
      <c r="O17" s="5" t="inlineStr">
        <is>
          <t>未</t>
        </is>
      </c>
      <c r="P17" s="5" t="inlineStr">
        <is>
          <t>済</t>
        </is>
      </c>
      <c r="Q17" s="5" t="inlineStr">
        <is>
          <t>済</t>
        </is>
      </c>
      <c r="R17" s="2">
        <f>COUNTIF(F17:Q17,"済")</f>
        <v/>
      </c>
      <c r="S17" s="2">
        <f>COUNTIF(F17:Q17,"未")</f>
        <v/>
      </c>
    </row>
    <row r="18">
      <c r="A18" s="2" t="n">
        <v>1017</v>
      </c>
      <c r="B18" s="2" t="inlineStr">
        <is>
          <t>清水</t>
        </is>
      </c>
      <c r="C18" s="2" t="inlineStr">
        <is>
          <t>三郎</t>
        </is>
      </c>
      <c r="D18" s="2" t="inlineStr">
        <is>
          <t>第四班</t>
        </is>
      </c>
      <c r="E18" s="4" t="n">
        <v>3000</v>
      </c>
      <c r="F18" s="5" t="inlineStr">
        <is>
          <t>済</t>
        </is>
      </c>
      <c r="G18" s="5" t="inlineStr">
        <is>
          <t>済</t>
        </is>
      </c>
      <c r="H18" s="5" t="inlineStr">
        <is>
          <t>済</t>
        </is>
      </c>
      <c r="I18" s="5" t="inlineStr">
        <is>
          <t>未</t>
        </is>
      </c>
      <c r="J18" s="5" t="inlineStr">
        <is>
          <t>未</t>
        </is>
      </c>
      <c r="K18" s="5" t="inlineStr">
        <is>
          <t>済</t>
        </is>
      </c>
      <c r="L18" s="5" t="inlineStr">
        <is>
          <t>済</t>
        </is>
      </c>
      <c r="M18" s="5" t="inlineStr">
        <is>
          <t>免除</t>
        </is>
      </c>
      <c r="N18" s="5" t="inlineStr">
        <is>
          <t>免除</t>
        </is>
      </c>
      <c r="O18" s="5" t="inlineStr">
        <is>
          <t>済</t>
        </is>
      </c>
      <c r="P18" s="5" t="inlineStr">
        <is>
          <t>済</t>
        </is>
      </c>
      <c r="Q18" s="5" t="inlineStr">
        <is>
          <t>済</t>
        </is>
      </c>
      <c r="R18" s="2">
        <f>COUNTIF(F18:Q18,"済")</f>
        <v/>
      </c>
      <c r="S18" s="2">
        <f>COUNTIF(F18:Q18,"未")</f>
        <v/>
      </c>
    </row>
    <row r="19">
      <c r="A19" s="2" t="n">
        <v>1018</v>
      </c>
      <c r="B19" s="2" t="inlineStr">
        <is>
          <t>森</t>
        </is>
      </c>
      <c r="C19" s="2" t="inlineStr">
        <is>
          <t>節子</t>
        </is>
      </c>
      <c r="D19" s="2" t="inlineStr">
        <is>
          <t>第四班</t>
        </is>
      </c>
      <c r="E19" s="4" t="n">
        <v>6000</v>
      </c>
      <c r="F19" s="5" t="inlineStr">
        <is>
          <t>済</t>
        </is>
      </c>
      <c r="G19" s="5" t="inlineStr">
        <is>
          <t>済</t>
        </is>
      </c>
      <c r="H19" s="5" t="inlineStr">
        <is>
          <t>未</t>
        </is>
      </c>
      <c r="I19" s="5" t="inlineStr">
        <is>
          <t>済</t>
        </is>
      </c>
      <c r="J19" s="5" t="inlineStr">
        <is>
          <t>済</t>
        </is>
      </c>
      <c r="K19" s="5" t="inlineStr">
        <is>
          <t>未</t>
        </is>
      </c>
      <c r="L19" s="5" t="inlineStr">
        <is>
          <t>済</t>
        </is>
      </c>
      <c r="M19" s="5" t="inlineStr">
        <is>
          <t>済</t>
        </is>
      </c>
      <c r="N19" s="5" t="inlineStr">
        <is>
          <t>済</t>
        </is>
      </c>
      <c r="O19" s="5" t="inlineStr">
        <is>
          <t>済</t>
        </is>
      </c>
      <c r="P19" s="5" t="inlineStr">
        <is>
          <t>済</t>
        </is>
      </c>
      <c r="Q19" s="5" t="inlineStr">
        <is>
          <t>済</t>
        </is>
      </c>
      <c r="R19" s="2">
        <f>COUNTIF(F19:Q19,"済")</f>
        <v/>
      </c>
      <c r="S19" s="2">
        <f>COUNTIF(F19:Q19,"未")</f>
        <v/>
      </c>
    </row>
    <row r="20">
      <c r="A20" s="2" t="n">
        <v>1019</v>
      </c>
      <c r="B20" s="2" t="inlineStr">
        <is>
          <t>池田</t>
        </is>
      </c>
      <c r="C20" s="2" t="inlineStr">
        <is>
          <t>浩</t>
        </is>
      </c>
      <c r="D20" s="2" t="inlineStr">
        <is>
          <t>第四班</t>
        </is>
      </c>
      <c r="E20" s="4" t="n">
        <v>6000</v>
      </c>
      <c r="F20" s="5" t="inlineStr">
        <is>
          <t>未</t>
        </is>
      </c>
      <c r="G20" s="5" t="inlineStr">
        <is>
          <t>済</t>
        </is>
      </c>
      <c r="H20" s="5" t="inlineStr">
        <is>
          <t>済</t>
        </is>
      </c>
      <c r="I20" s="5" t="inlineStr">
        <is>
          <t>済</t>
        </is>
      </c>
      <c r="J20" s="5" t="inlineStr">
        <is>
          <t>済</t>
        </is>
      </c>
      <c r="K20" s="5" t="inlineStr">
        <is>
          <t>済</t>
        </is>
      </c>
      <c r="L20" s="5" t="inlineStr">
        <is>
          <t>済</t>
        </is>
      </c>
      <c r="M20" s="5" t="inlineStr">
        <is>
          <t>済</t>
        </is>
      </c>
      <c r="N20" s="5" t="inlineStr">
        <is>
          <t>済</t>
        </is>
      </c>
      <c r="O20" s="5" t="inlineStr">
        <is>
          <t>済</t>
        </is>
      </c>
      <c r="P20" s="5" t="inlineStr">
        <is>
          <t>済</t>
        </is>
      </c>
      <c r="Q20" s="5" t="inlineStr">
        <is>
          <t>済</t>
        </is>
      </c>
      <c r="R20" s="2">
        <f>COUNTIF(F20:Q20,"済")</f>
        <v/>
      </c>
      <c r="S20" s="2">
        <f>COUNTIF(F20:Q20,"未")</f>
        <v/>
      </c>
    </row>
    <row r="21">
      <c r="A21" s="2" t="n">
        <v>1020</v>
      </c>
      <c r="B21" s="2" t="inlineStr">
        <is>
          <t>橋本</t>
        </is>
      </c>
      <c r="C21" s="2" t="inlineStr">
        <is>
          <t>由美</t>
        </is>
      </c>
      <c r="D21" s="2" t="inlineStr">
        <is>
          <t>第四班</t>
        </is>
      </c>
      <c r="E21" s="4" t="n">
        <v>6000</v>
      </c>
      <c r="F21" s="5" t="inlineStr">
        <is>
          <t>済</t>
        </is>
      </c>
      <c r="G21" s="5" t="inlineStr">
        <is>
          <t>済</t>
        </is>
      </c>
      <c r="H21" s="5" t="inlineStr">
        <is>
          <t>済</t>
        </is>
      </c>
      <c r="I21" s="5" t="inlineStr">
        <is>
          <t>済</t>
        </is>
      </c>
      <c r="J21" s="5" t="inlineStr">
        <is>
          <t>済</t>
        </is>
      </c>
      <c r="K21" s="5" t="inlineStr">
        <is>
          <t>済</t>
        </is>
      </c>
      <c r="L21" s="5" t="inlineStr">
        <is>
          <t>済</t>
        </is>
      </c>
      <c r="M21" s="5" t="inlineStr">
        <is>
          <t>済</t>
        </is>
      </c>
      <c r="N21" s="5" t="inlineStr">
        <is>
          <t>済</t>
        </is>
      </c>
      <c r="O21" s="5" t="inlineStr">
        <is>
          <t>済</t>
        </is>
      </c>
      <c r="P21" s="5" t="inlineStr">
        <is>
          <t>済</t>
        </is>
      </c>
      <c r="Q21" s="5" t="inlineStr">
        <is>
          <t>済</t>
        </is>
      </c>
      <c r="R21" s="2">
        <f>COUNTIF(F21:Q21,"済")</f>
        <v/>
      </c>
      <c r="S21" s="2">
        <f>COUNTIF(F21:Q21,"未")</f>
        <v/>
      </c>
    </row>
    <row r="22">
      <c r="A22" s="2" t="n">
        <v>1021</v>
      </c>
      <c r="B22" s="2" t="inlineStr">
        <is>
          <t>阿部</t>
        </is>
      </c>
      <c r="C22" s="2" t="inlineStr">
        <is>
          <t>進</t>
        </is>
      </c>
      <c r="D22" s="2" t="inlineStr">
        <is>
          <t>第五班</t>
        </is>
      </c>
      <c r="E22" s="4" t="n">
        <v>6000</v>
      </c>
      <c r="F22" s="5" t="inlineStr">
        <is>
          <t>済</t>
        </is>
      </c>
      <c r="G22" s="5" t="inlineStr">
        <is>
          <t>済</t>
        </is>
      </c>
      <c r="H22" s="5" t="inlineStr">
        <is>
          <t>未</t>
        </is>
      </c>
      <c r="I22" s="5" t="inlineStr">
        <is>
          <t>済</t>
        </is>
      </c>
      <c r="J22" s="5" t="inlineStr">
        <is>
          <t>済</t>
        </is>
      </c>
      <c r="K22" s="5" t="inlineStr">
        <is>
          <t>済</t>
        </is>
      </c>
      <c r="L22" s="5" t="inlineStr">
        <is>
          <t>済</t>
        </is>
      </c>
      <c r="M22" s="5" t="inlineStr">
        <is>
          <t>済</t>
        </is>
      </c>
      <c r="N22" s="5" t="inlineStr">
        <is>
          <t>済</t>
        </is>
      </c>
      <c r="O22" s="5" t="inlineStr">
        <is>
          <t>未</t>
        </is>
      </c>
      <c r="P22" s="5" t="inlineStr">
        <is>
          <t>済</t>
        </is>
      </c>
      <c r="Q22" s="5" t="inlineStr">
        <is>
          <t>済</t>
        </is>
      </c>
      <c r="R22" s="2">
        <f>COUNTIF(F22:Q22,"済")</f>
        <v/>
      </c>
      <c r="S22" s="2">
        <f>COUNTIF(F22:Q22,"未")</f>
        <v/>
      </c>
    </row>
    <row r="23">
      <c r="A23" s="2" t="n">
        <v>1022</v>
      </c>
      <c r="B23" s="2" t="inlineStr">
        <is>
          <t>石川</t>
        </is>
      </c>
      <c r="C23" s="2" t="inlineStr">
        <is>
          <t>和子</t>
        </is>
      </c>
      <c r="D23" s="2" t="inlineStr">
        <is>
          <t>第五班</t>
        </is>
      </c>
      <c r="E23" s="4" t="n">
        <v>3000</v>
      </c>
      <c r="F23" s="5" t="inlineStr">
        <is>
          <t>済</t>
        </is>
      </c>
      <c r="G23" s="5" t="inlineStr">
        <is>
          <t>済</t>
        </is>
      </c>
      <c r="H23" s="5" t="inlineStr">
        <is>
          <t>済</t>
        </is>
      </c>
      <c r="I23" s="5" t="inlineStr">
        <is>
          <t>済</t>
        </is>
      </c>
      <c r="J23" s="5" t="inlineStr">
        <is>
          <t>済</t>
        </is>
      </c>
      <c r="K23" s="5" t="inlineStr">
        <is>
          <t>済</t>
        </is>
      </c>
      <c r="L23" s="5" t="inlineStr">
        <is>
          <t>済</t>
        </is>
      </c>
      <c r="M23" s="5" t="inlineStr">
        <is>
          <t>免除</t>
        </is>
      </c>
      <c r="N23" s="5" t="inlineStr">
        <is>
          <t>免除</t>
        </is>
      </c>
      <c r="O23" s="5" t="inlineStr">
        <is>
          <t>済</t>
        </is>
      </c>
      <c r="P23" s="5" t="inlineStr">
        <is>
          <t>済</t>
        </is>
      </c>
      <c r="Q23" s="5" t="inlineStr">
        <is>
          <t>済</t>
        </is>
      </c>
      <c r="R23" s="2">
        <f>COUNTIF(F23:Q23,"済")</f>
        <v/>
      </c>
      <c r="S23" s="2">
        <f>COUNTIF(F23:Q23,"未")</f>
        <v/>
      </c>
    </row>
    <row r="24">
      <c r="A24" s="2" t="n">
        <v>1023</v>
      </c>
      <c r="B24" s="2" t="inlineStr">
        <is>
          <t>前田</t>
        </is>
      </c>
      <c r="C24" s="2" t="inlineStr">
        <is>
          <t>徹</t>
        </is>
      </c>
      <c r="D24" s="2" t="inlineStr">
        <is>
          <t>第五班</t>
        </is>
      </c>
      <c r="E24" s="4" t="n">
        <v>6000</v>
      </c>
      <c r="F24" s="5" t="inlineStr">
        <is>
          <t>済</t>
        </is>
      </c>
      <c r="G24" s="5" t="inlineStr">
        <is>
          <t>済</t>
        </is>
      </c>
      <c r="H24" s="5" t="inlineStr">
        <is>
          <t>済</t>
        </is>
      </c>
      <c r="I24" s="5" t="inlineStr">
        <is>
          <t>未</t>
        </is>
      </c>
      <c r="J24" s="5" t="inlineStr">
        <is>
          <t>済</t>
        </is>
      </c>
      <c r="K24" s="5" t="inlineStr">
        <is>
          <t>済</t>
        </is>
      </c>
      <c r="L24" s="5" t="inlineStr">
        <is>
          <t>済</t>
        </is>
      </c>
      <c r="M24" s="5" t="inlineStr">
        <is>
          <t>済</t>
        </is>
      </c>
      <c r="N24" s="5" t="inlineStr">
        <is>
          <t>未</t>
        </is>
      </c>
      <c r="O24" s="5" t="inlineStr">
        <is>
          <t>済</t>
        </is>
      </c>
      <c r="P24" s="5" t="inlineStr">
        <is>
          <t>済</t>
        </is>
      </c>
      <c r="Q24" s="5" t="inlineStr">
        <is>
          <t>済</t>
        </is>
      </c>
      <c r="R24" s="2">
        <f>COUNTIF(F24:Q24,"済")</f>
        <v/>
      </c>
      <c r="S24" s="2">
        <f>COUNTIF(F24:Q24,"未")</f>
        <v/>
      </c>
    </row>
    <row r="25">
      <c r="A25" s="2" t="n">
        <v>1024</v>
      </c>
      <c r="B25" s="2" t="inlineStr">
        <is>
          <t>藤田</t>
        </is>
      </c>
      <c r="C25" s="2" t="inlineStr">
        <is>
          <t>光</t>
        </is>
      </c>
      <c r="D25" s="2" t="inlineStr">
        <is>
          <t>第五班</t>
        </is>
      </c>
      <c r="E25" s="4" t="n">
        <v>10000</v>
      </c>
      <c r="F25" s="5" t="inlineStr">
        <is>
          <t>済</t>
        </is>
      </c>
      <c r="G25" s="5" t="inlineStr">
        <is>
          <t>済</t>
        </is>
      </c>
      <c r="H25" s="5" t="inlineStr">
        <is>
          <t>済</t>
        </is>
      </c>
      <c r="I25" s="5" t="inlineStr">
        <is>
          <t>済</t>
        </is>
      </c>
      <c r="J25" s="5" t="inlineStr">
        <is>
          <t>済</t>
        </is>
      </c>
      <c r="K25" s="5" t="inlineStr">
        <is>
          <t>済</t>
        </is>
      </c>
      <c r="L25" s="5" t="inlineStr">
        <is>
          <t>済</t>
        </is>
      </c>
      <c r="M25" s="5" t="inlineStr">
        <is>
          <t>済</t>
        </is>
      </c>
      <c r="N25" s="5" t="inlineStr">
        <is>
          <t>済</t>
        </is>
      </c>
      <c r="O25" s="5" t="inlineStr">
        <is>
          <t>済</t>
        </is>
      </c>
      <c r="P25" s="5" t="inlineStr">
        <is>
          <t>済</t>
        </is>
      </c>
      <c r="Q25" s="5" t="inlineStr">
        <is>
          <t>済</t>
        </is>
      </c>
      <c r="R25" s="2">
        <f>COUNTIF(F25:Q25,"済")</f>
        <v/>
      </c>
      <c r="S25" s="2">
        <f>COUNTIF(F25:Q25,"未")</f>
        <v/>
      </c>
    </row>
    <row r="26">
      <c r="A26" s="2" t="n">
        <v>1025</v>
      </c>
      <c r="B26" s="2" t="inlineStr">
        <is>
          <t>後藤</t>
        </is>
      </c>
      <c r="C26" s="2" t="inlineStr">
        <is>
          <t>静香</t>
        </is>
      </c>
      <c r="D26" s="2" t="inlineStr">
        <is>
          <t>第五班</t>
        </is>
      </c>
      <c r="E26" s="4" t="n">
        <v>6000</v>
      </c>
      <c r="F26" s="5" t="inlineStr">
        <is>
          <t>済</t>
        </is>
      </c>
      <c r="G26" s="5" t="inlineStr">
        <is>
          <t>済</t>
        </is>
      </c>
      <c r="H26" s="5" t="inlineStr">
        <is>
          <t>済</t>
        </is>
      </c>
      <c r="I26" s="5" t="inlineStr">
        <is>
          <t>済</t>
        </is>
      </c>
      <c r="J26" s="5" t="inlineStr">
        <is>
          <t>済</t>
        </is>
      </c>
      <c r="K26" s="5" t="inlineStr">
        <is>
          <t>済</t>
        </is>
      </c>
      <c r="L26" s="5" t="inlineStr">
        <is>
          <t>済</t>
        </is>
      </c>
      <c r="M26" s="5" t="inlineStr">
        <is>
          <t>済</t>
        </is>
      </c>
      <c r="N26" s="5" t="inlineStr">
        <is>
          <t>未</t>
        </is>
      </c>
      <c r="O26" s="5" t="inlineStr">
        <is>
          <t>済</t>
        </is>
      </c>
      <c r="P26" s="5" t="inlineStr">
        <is>
          <t>済</t>
        </is>
      </c>
      <c r="Q26" s="5" t="inlineStr">
        <is>
          <t>済</t>
        </is>
      </c>
      <c r="R26" s="2">
        <f>COUNTIF(F26:Q26,"済")</f>
        <v/>
      </c>
      <c r="S26" s="2">
        <f>COUNTIF(F26:Q26,"未")</f>
        <v/>
      </c>
    </row>
    <row r="27">
      <c r="A27" s="2" t="n">
        <v>1026</v>
      </c>
      <c r="B27" s="2" t="inlineStr">
        <is>
          <t>岡田</t>
        </is>
      </c>
      <c r="C27" s="2" t="inlineStr">
        <is>
          <t>忠雄</t>
        </is>
      </c>
      <c r="D27" s="2" t="inlineStr">
        <is>
          <t>第五班</t>
        </is>
      </c>
      <c r="E27" s="4" t="n">
        <v>3000</v>
      </c>
      <c r="F27" s="5" t="inlineStr">
        <is>
          <t>済</t>
        </is>
      </c>
      <c r="G27" s="5" t="inlineStr">
        <is>
          <t>済</t>
        </is>
      </c>
      <c r="H27" s="5" t="inlineStr">
        <is>
          <t>済</t>
        </is>
      </c>
      <c r="I27" s="5" t="inlineStr">
        <is>
          <t>済</t>
        </is>
      </c>
      <c r="J27" s="5" t="inlineStr">
        <is>
          <t>済</t>
        </is>
      </c>
      <c r="K27" s="5" t="inlineStr">
        <is>
          <t>済</t>
        </is>
      </c>
      <c r="L27" s="5" t="inlineStr">
        <is>
          <t>済</t>
        </is>
      </c>
      <c r="M27" s="5" t="inlineStr">
        <is>
          <t>免除</t>
        </is>
      </c>
      <c r="N27" s="5" t="inlineStr">
        <is>
          <t>免除</t>
        </is>
      </c>
      <c r="O27" s="5" t="inlineStr">
        <is>
          <t>済</t>
        </is>
      </c>
      <c r="P27" s="5" t="inlineStr">
        <is>
          <t>済</t>
        </is>
      </c>
      <c r="Q27" s="5" t="inlineStr">
        <is>
          <t>済</t>
        </is>
      </c>
      <c r="R27" s="2">
        <f>COUNTIF(F27:Q27,"済")</f>
        <v/>
      </c>
      <c r="S27" s="2">
        <f>COUNTIF(F27:Q27,"未")</f>
        <v/>
      </c>
    </row>
    <row r="28">
      <c r="A28" s="2" t="n">
        <v>1027</v>
      </c>
      <c r="B28" s="2" t="inlineStr">
        <is>
          <t>長谷川</t>
        </is>
      </c>
      <c r="C28" s="2" t="inlineStr">
        <is>
          <t>愛</t>
        </is>
      </c>
      <c r="D28" s="2" t="inlineStr">
        <is>
          <t>第一班</t>
        </is>
      </c>
      <c r="E28" s="4" t="n">
        <v>6000</v>
      </c>
      <c r="F28" s="5" t="inlineStr">
        <is>
          <t>済</t>
        </is>
      </c>
      <c r="G28" s="5" t="inlineStr">
        <is>
          <t>済</t>
        </is>
      </c>
      <c r="H28" s="5" t="inlineStr">
        <is>
          <t>済</t>
        </is>
      </c>
      <c r="I28" s="5" t="inlineStr">
        <is>
          <t>済</t>
        </is>
      </c>
      <c r="J28" s="5" t="inlineStr">
        <is>
          <t>済</t>
        </is>
      </c>
      <c r="K28" s="5" t="inlineStr">
        <is>
          <t>未</t>
        </is>
      </c>
      <c r="L28" s="5" t="inlineStr">
        <is>
          <t>済</t>
        </is>
      </c>
      <c r="M28" s="5" t="inlineStr">
        <is>
          <t>済</t>
        </is>
      </c>
      <c r="N28" s="5" t="inlineStr">
        <is>
          <t>済</t>
        </is>
      </c>
      <c r="O28" s="5" t="inlineStr">
        <is>
          <t>未</t>
        </is>
      </c>
      <c r="P28" s="5" t="inlineStr">
        <is>
          <t>済</t>
        </is>
      </c>
      <c r="Q28" s="5" t="inlineStr">
        <is>
          <t>済</t>
        </is>
      </c>
      <c r="R28" s="2">
        <f>COUNTIF(F28:Q28,"済")</f>
        <v/>
      </c>
      <c r="S28" s="2">
        <f>COUNTIF(F28:Q28,"未")</f>
        <v/>
      </c>
    </row>
    <row r="29">
      <c r="A29" s="2" t="n">
        <v>1028</v>
      </c>
      <c r="B29" s="2" t="inlineStr">
        <is>
          <t>村上</t>
        </is>
      </c>
      <c r="C29" s="2" t="inlineStr">
        <is>
          <t>正</t>
        </is>
      </c>
      <c r="D29" s="2" t="inlineStr">
        <is>
          <t>第二班</t>
        </is>
      </c>
      <c r="E29" s="4" t="n">
        <v>6000</v>
      </c>
      <c r="F29" s="5" t="inlineStr">
        <is>
          <t>済</t>
        </is>
      </c>
      <c r="G29" s="5" t="inlineStr">
        <is>
          <t>済</t>
        </is>
      </c>
      <c r="H29" s="5" t="inlineStr">
        <is>
          <t>済</t>
        </is>
      </c>
      <c r="I29" s="5" t="inlineStr">
        <is>
          <t>未</t>
        </is>
      </c>
      <c r="J29" s="5" t="inlineStr">
        <is>
          <t>未</t>
        </is>
      </c>
      <c r="K29" s="5" t="inlineStr">
        <is>
          <t>未</t>
        </is>
      </c>
      <c r="L29" s="5" t="inlineStr">
        <is>
          <t>済</t>
        </is>
      </c>
      <c r="M29" s="5" t="inlineStr">
        <is>
          <t>済</t>
        </is>
      </c>
      <c r="N29" s="5" t="inlineStr">
        <is>
          <t>済</t>
        </is>
      </c>
      <c r="O29" s="5" t="inlineStr">
        <is>
          <t>済</t>
        </is>
      </c>
      <c r="P29" s="5" t="inlineStr">
        <is>
          <t>済</t>
        </is>
      </c>
      <c r="Q29" s="5" t="inlineStr">
        <is>
          <t>済</t>
        </is>
      </c>
      <c r="R29" s="2">
        <f>COUNTIF(F29:Q29,"済")</f>
        <v/>
      </c>
      <c r="S29" s="2">
        <f>COUNTIF(F29:Q29,"未")</f>
        <v/>
      </c>
    </row>
    <row r="30">
      <c r="A30" s="2" t="n">
        <v>1029</v>
      </c>
      <c r="B30" s="2" t="inlineStr">
        <is>
          <t>近藤</t>
        </is>
      </c>
      <c r="C30" s="2" t="inlineStr">
        <is>
          <t>博</t>
        </is>
      </c>
      <c r="D30" s="2" t="inlineStr">
        <is>
          <t>第三班</t>
        </is>
      </c>
      <c r="E30" s="4" t="n">
        <v>10000</v>
      </c>
      <c r="F30" s="5" t="inlineStr">
        <is>
          <t>済</t>
        </is>
      </c>
      <c r="G30" s="5" t="inlineStr">
        <is>
          <t>未</t>
        </is>
      </c>
      <c r="H30" s="5" t="inlineStr">
        <is>
          <t>済</t>
        </is>
      </c>
      <c r="I30" s="5" t="inlineStr">
        <is>
          <t>未</t>
        </is>
      </c>
      <c r="J30" s="5" t="inlineStr">
        <is>
          <t>済</t>
        </is>
      </c>
      <c r="K30" s="5" t="inlineStr">
        <is>
          <t>済</t>
        </is>
      </c>
      <c r="L30" s="5" t="inlineStr">
        <is>
          <t>済</t>
        </is>
      </c>
      <c r="M30" s="5" t="inlineStr">
        <is>
          <t>済</t>
        </is>
      </c>
      <c r="N30" s="5" t="inlineStr">
        <is>
          <t>未</t>
        </is>
      </c>
      <c r="O30" s="5" t="inlineStr">
        <is>
          <t>済</t>
        </is>
      </c>
      <c r="P30" s="5" t="inlineStr">
        <is>
          <t>済</t>
        </is>
      </c>
      <c r="Q30" s="5" t="inlineStr">
        <is>
          <t>済</t>
        </is>
      </c>
      <c r="R30" s="2">
        <f>COUNTIF(F30:Q30,"済")</f>
        <v/>
      </c>
      <c r="S30" s="2">
        <f>COUNTIF(F30:Q30,"未")</f>
        <v/>
      </c>
    </row>
    <row r="31">
      <c r="A31" s="2" t="n">
        <v>1030</v>
      </c>
      <c r="B31" s="2" t="inlineStr">
        <is>
          <t>斉藤</t>
        </is>
      </c>
      <c r="C31" s="2" t="inlineStr">
        <is>
          <t>文子</t>
        </is>
      </c>
      <c r="D31" s="2" t="inlineStr">
        <is>
          <t>第四班</t>
        </is>
      </c>
      <c r="E31" s="4" t="n">
        <v>6000</v>
      </c>
      <c r="F31" s="5" t="inlineStr">
        <is>
          <t>済</t>
        </is>
      </c>
      <c r="G31" s="5" t="inlineStr">
        <is>
          <t>済</t>
        </is>
      </c>
      <c r="H31" s="5" t="inlineStr">
        <is>
          <t>済</t>
        </is>
      </c>
      <c r="I31" s="5" t="inlineStr">
        <is>
          <t>済</t>
        </is>
      </c>
      <c r="J31" s="5" t="inlineStr">
        <is>
          <t>済</t>
        </is>
      </c>
      <c r="K31" s="5" t="inlineStr">
        <is>
          <t>済</t>
        </is>
      </c>
      <c r="L31" s="5" t="inlineStr">
        <is>
          <t>済</t>
        </is>
      </c>
      <c r="M31" s="5" t="inlineStr">
        <is>
          <t>済</t>
        </is>
      </c>
      <c r="N31" s="5" t="inlineStr">
        <is>
          <t>済</t>
        </is>
      </c>
      <c r="O31" s="5" t="inlineStr">
        <is>
          <t>済</t>
        </is>
      </c>
      <c r="P31" s="5" t="inlineStr">
        <is>
          <t>済</t>
        </is>
      </c>
      <c r="Q31" s="5" t="inlineStr">
        <is>
          <t>済</t>
        </is>
      </c>
      <c r="R31" s="2">
        <f>COUNTIF(F31:Q31,"済")</f>
        <v/>
      </c>
      <c r="S31" s="2">
        <f>COUNTIF(F31:Q31,"未")</f>
        <v/>
      </c>
    </row>
    <row r="32"/>
    <row r="33">
      <c r="E33" s="2" t="inlineStr">
        <is>
          <t>月別 入金件数</t>
        </is>
      </c>
      <c r="F33" s="2">
        <f>COUNTIF(F2:F31,"済")</f>
        <v/>
      </c>
      <c r="G33" s="2">
        <f>COUNTIF(G2:G31,"済")</f>
        <v/>
      </c>
      <c r="H33" s="2">
        <f>COUNTIF(H2:H31,"済")</f>
        <v/>
      </c>
      <c r="I33" s="2">
        <f>COUNTIF(I2:I31,"済")</f>
        <v/>
      </c>
      <c r="J33" s="2">
        <f>COUNTIF(J2:J31,"済")</f>
        <v/>
      </c>
      <c r="K33" s="2">
        <f>COUNTIF(K2:K31,"済")</f>
        <v/>
      </c>
      <c r="L33" s="2">
        <f>COUNTIF(L2:L31,"済")</f>
        <v/>
      </c>
      <c r="M33" s="2">
        <f>COUNTIF(M2:M31,"済")</f>
        <v/>
      </c>
      <c r="N33" s="2">
        <f>COUNTIF(N2:N31,"済")</f>
        <v/>
      </c>
      <c r="O33" s="2">
        <f>COUNTIF(O2:O31,"済")</f>
        <v/>
      </c>
      <c r="P33" s="2">
        <f>COUNTIF(P2:P31,"済")</f>
        <v/>
      </c>
      <c r="Q33" s="2">
        <f>COUNTIF(Q2:Q31,"済")</f>
        <v/>
      </c>
    </row>
    <row r="34"/>
    <row r="35">
      <c r="B35" s="2" t="inlineStr">
        <is>
          <t>会員数</t>
        </is>
      </c>
      <c r="E35" s="2">
        <f>COUNTA(B2:B31)</f>
        <v/>
      </c>
    </row>
    <row r="36">
      <c r="B36" s="2" t="inlineStr">
        <is>
          <t>入金済の件数</t>
        </is>
      </c>
      <c r="E36" s="2">
        <f>COUNTIF(F2:Q31,"済")</f>
        <v/>
      </c>
    </row>
    <row r="37">
      <c r="B37" s="2" t="inlineStr">
        <is>
          <t>未納の件数</t>
        </is>
      </c>
      <c r="E37" s="2">
        <f>COUNTIF(F2:Q31,"未")</f>
        <v/>
      </c>
    </row>
    <row r="38">
      <c r="B38" s="2" t="inlineStr">
        <is>
          <t>免除の件数</t>
        </is>
      </c>
      <c r="E38" s="2">
        <f>COUNTIF(F2:Q31,"免除")</f>
        <v/>
      </c>
    </row>
    <row r="39">
      <c r="B39" s="2" t="inlineStr">
        <is>
          <t>年会費の総額</t>
        </is>
      </c>
      <c r="E39" s="4">
        <f>SUM(E2:E31)</f>
        <v/>
      </c>
    </row>
    <row r="40">
      <c r="B40" s="2" t="inlineStr">
        <is>
          <t>納め終わった方の会費合計</t>
        </is>
      </c>
      <c r="E40" s="4">
        <f>SUMIF($S$2:$S$31,0,$E$2:$E$31)</f>
        <v/>
      </c>
    </row>
  </sheetData>
  <conditionalFormatting sqref="F2:Q31">
    <cfRule type="cellIs" priority="1" operator="equal" dxfId="0">
      <formula>"未"</formula>
    </cfRule>
  </conditionalFormatting>
  <conditionalFormatting sqref="A2:S31">
    <cfRule type="expression" priority="2" dxfId="1">
      <formula>$S2&gt;0</formula>
    </cfRule>
  </conditionalFormatting>
  <dataValidations count="1">
    <dataValidation sqref="F2:Q31" showDropDown="0" showInputMessage="0" showErrorMessage="0" allowBlank="1" type="list">
      <formula1>"済,未,免除"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2026-09-03T23:48:27Z</dcterms:created>
  <dcterms:modified xmlns:dcterms="http://purl.org/dc/terms/" xmlns:xsi="http://www.w3.org/2001/XMLSchema-instance" xsi:type="dcterms:W3CDTF">2026-09-03T23:48:27Z</dcterms:modified>
</cp:coreProperties>
</file>